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360" yWindow="312" windowWidth="10512" windowHeight="7500"/>
  </bookViews>
  <sheets>
    <sheet name="BdC" sheetId="18" r:id="rId1"/>
  </sheets>
  <definedNames>
    <definedName name="_xlnm.Data_Form" localSheetId="0">#REF!</definedName>
    <definedName name="_xlnm.Data_Form">#REF!</definedName>
    <definedName name="_xlnm.Print_Area" localSheetId="0">BdC!$A$1:$T$38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18"/>
  <c r="Q32"/>
  <c r="Q30"/>
  <c r="J30" l="1"/>
  <c r="J27"/>
  <c r="J26"/>
  <c r="J25"/>
  <c r="J24"/>
  <c r="J23"/>
  <c r="J20"/>
  <c r="J19"/>
  <c r="J18"/>
  <c r="J17"/>
  <c r="J16"/>
  <c r="J15"/>
  <c r="J14"/>
  <c r="J10"/>
  <c r="J9"/>
  <c r="J8"/>
  <c r="J7"/>
  <c r="J6"/>
  <c r="J35" l="1"/>
</calcChain>
</file>

<file path=xl/sharedStrings.xml><?xml version="1.0" encoding="utf-8"?>
<sst xmlns="http://schemas.openxmlformats.org/spreadsheetml/2006/main" count="56" uniqueCount="41">
  <si>
    <t>PRIX € TTC</t>
  </si>
  <si>
    <t>Total €</t>
  </si>
  <si>
    <t>Rencontre</t>
  </si>
  <si>
    <t>Prix à L'unité</t>
  </si>
  <si>
    <t>Conversation</t>
  </si>
  <si>
    <t>Ansodelles</t>
  </si>
  <si>
    <t>Etincelles</t>
  </si>
  <si>
    <t>Magnum 1,5 L</t>
  </si>
  <si>
    <t>75 cl</t>
  </si>
  <si>
    <t>06.03.49.95.63</t>
  </si>
  <si>
    <t>50 cl</t>
  </si>
  <si>
    <t>CP</t>
  </si>
  <si>
    <t>Ville</t>
  </si>
  <si>
    <t>Qté btles</t>
  </si>
  <si>
    <t>TOTAL</t>
  </si>
  <si>
    <t>BON DE COMMANDE</t>
  </si>
  <si>
    <t>Nom et Prénom</t>
  </si>
  <si>
    <t>Tél</t>
  </si>
  <si>
    <t>Informations complementaires pour la livraison ( jours, horaires,….)</t>
  </si>
  <si>
    <t>Adresse postale complète de livraison</t>
  </si>
  <si>
    <t>Adresse de facturation si différente</t>
  </si>
  <si>
    <t>Paiement comptant à la commande par Chèque ou Virement Bancaire</t>
  </si>
  <si>
    <t>SARL Anne Rouxelin</t>
  </si>
  <si>
    <t>1 rue Vaumoreau , 37140 Benais</t>
  </si>
  <si>
    <t xml:space="preserve">ansodelles@hotmail.com </t>
  </si>
  <si>
    <t>www.ansodelles.com</t>
  </si>
  <si>
    <t xml:space="preserve">e-mail </t>
  </si>
  <si>
    <r>
      <rPr>
        <b/>
        <sz val="18"/>
        <color rgb="FFFF0000"/>
        <rFont val="Wingdings"/>
        <charset val="2"/>
      </rPr>
      <t xml:space="preserve"> </t>
    </r>
    <r>
      <rPr>
        <b/>
        <sz val="36"/>
        <color rgb="FFFF0000"/>
        <rFont val="Wingdings"/>
        <charset val="2"/>
      </rPr>
      <t>F</t>
    </r>
  </si>
  <si>
    <t>Valable jusqu'au 31/12/2020</t>
  </si>
  <si>
    <t>Mode de livraison à sélectionner</t>
  </si>
  <si>
    <t>Frais de port</t>
  </si>
  <si>
    <t xml:space="preserve">    Port offert à partir de 24 btles</t>
  </si>
  <si>
    <t>Offres Découverte</t>
  </si>
  <si>
    <t>6 bouteilles</t>
  </si>
  <si>
    <t>18 bouteilles</t>
  </si>
  <si>
    <t>Nb unités</t>
  </si>
  <si>
    <t>Je traiterai votre commande dans les plus brefs délais et vous remercie pour votre confiance !          Anne</t>
  </si>
  <si>
    <t>1 Rencontre 2018 et 2017 ; 1 conversation 2018 et 2017 ; 1 Ansodelles 2015 ; 1 Etincelles</t>
  </si>
  <si>
    <t>IBAN : FR76 1444 5004 0008 0063 5564 765</t>
  </si>
  <si>
    <t>CE  BRETAGNE PAYS DE LOIRE-    CEPAFRPP444</t>
  </si>
  <si>
    <t>3 x Rencontre 2018 ; 3 Rencontre 2017 ; 2 Conversation 2018 ; 2 Conversation 2017 ; 1 Conversation 2015 ; 1 Conversation 2014 ; 1 Ansodelles 2015 ; 1 Ansodelles 2016 ; 4 Etincelles</t>
  </si>
</sst>
</file>

<file path=xl/styles.xml><?xml version="1.0" encoding="utf-8"?>
<styleSheet xmlns="http://schemas.openxmlformats.org/spreadsheetml/2006/main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_-* #,##0\ _€_-;\-* #,##0\ _€_-;_-* &quot;-&quot;??\ _€_-;_-@_-"/>
    <numFmt numFmtId="166" formatCode="0&quot; btles&quot;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Wingdings"/>
      <charset val="2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30"/>
      <color theme="1"/>
      <name val="Distant Stroke"/>
      <family val="3"/>
    </font>
    <font>
      <b/>
      <sz val="14"/>
      <color theme="0"/>
      <name val="Wingdings"/>
      <charset val="2"/>
    </font>
    <font>
      <b/>
      <sz val="18"/>
      <color rgb="FFFF0000"/>
      <name val="Wingdings"/>
      <charset val="2"/>
    </font>
    <font>
      <b/>
      <sz val="36"/>
      <color rgb="FFFF0000"/>
      <name val="Wingdings"/>
      <charset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1"/>
      <name val="Distant Stroke"/>
      <family val="3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6" fillId="0" borderId="0" xfId="0" applyFont="1" applyFill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vertical="top"/>
    </xf>
    <xf numFmtId="0" fontId="6" fillId="3" borderId="0" xfId="0" applyFont="1" applyFill="1" applyBorder="1"/>
    <xf numFmtId="0" fontId="12" fillId="3" borderId="0" xfId="0" applyFont="1" applyFill="1"/>
    <xf numFmtId="0" fontId="12" fillId="3" borderId="0" xfId="0" applyFont="1" applyFill="1" applyBorder="1"/>
    <xf numFmtId="0" fontId="2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left" vertical="top"/>
    </xf>
    <xf numFmtId="0" fontId="13" fillId="3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2" fillId="3" borderId="4" xfId="0" applyFont="1" applyFill="1" applyBorder="1"/>
    <xf numFmtId="0" fontId="9" fillId="3" borderId="0" xfId="0" applyFont="1" applyFill="1" applyBorder="1"/>
    <xf numFmtId="165" fontId="5" fillId="3" borderId="0" xfId="1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11" fillId="3" borderId="0" xfId="0" applyFont="1" applyFill="1"/>
    <xf numFmtId="0" fontId="3" fillId="3" borderId="0" xfId="0" applyFont="1" applyFill="1"/>
    <xf numFmtId="0" fontId="6" fillId="3" borderId="3" xfId="0" applyFont="1" applyFill="1" applyBorder="1" applyAlignment="1"/>
    <xf numFmtId="165" fontId="6" fillId="2" borderId="5" xfId="1" applyNumberFormat="1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16" fillId="2" borderId="0" xfId="0" applyFont="1" applyFill="1" applyBorder="1"/>
    <xf numFmtId="0" fontId="7" fillId="2" borderId="3" xfId="0" applyFont="1" applyFill="1" applyBorder="1"/>
    <xf numFmtId="165" fontId="6" fillId="2" borderId="2" xfId="1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/>
    <xf numFmtId="0" fontId="6" fillId="2" borderId="3" xfId="0" applyFont="1" applyFill="1" applyBorder="1" applyAlignment="1"/>
    <xf numFmtId="0" fontId="5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0" fontId="18" fillId="3" borderId="0" xfId="0" applyFont="1" applyFill="1"/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164" fontId="6" fillId="3" borderId="0" xfId="1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44" fontId="2" fillId="3" borderId="5" xfId="2" applyFont="1" applyFill="1" applyBorder="1" applyAlignment="1">
      <alignment vertical="center"/>
    </xf>
    <xf numFmtId="0" fontId="6" fillId="5" borderId="0" xfId="0" applyFont="1" applyFill="1"/>
    <xf numFmtId="0" fontId="7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3" fillId="5" borderId="0" xfId="0" applyFont="1" applyFill="1"/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vertical="top"/>
    </xf>
    <xf numFmtId="0" fontId="6" fillId="3" borderId="13" xfId="0" applyFont="1" applyFill="1" applyBorder="1" applyAlignment="1">
      <alignment horizontal="right" vertical="center" wrapText="1"/>
    </xf>
    <xf numFmtId="166" fontId="2" fillId="3" borderId="0" xfId="0" applyNumberFormat="1" applyFont="1" applyFill="1" applyBorder="1" applyAlignment="1">
      <alignment horizontal="right" vertical="center"/>
    </xf>
    <xf numFmtId="6" fontId="6" fillId="3" borderId="13" xfId="0" quotePrefix="1" applyNumberFormat="1" applyFont="1" applyFill="1" applyBorder="1" applyAlignment="1">
      <alignment horizontal="center"/>
    </xf>
    <xf numFmtId="6" fontId="6" fillId="3" borderId="0" xfId="0" applyNumberFormat="1" applyFont="1" applyFill="1" applyBorder="1"/>
    <xf numFmtId="0" fontId="19" fillId="3" borderId="0" xfId="0" applyFont="1" applyFill="1" applyBorder="1" applyAlignment="1">
      <alignment horizontal="right" vertical="top"/>
    </xf>
    <xf numFmtId="0" fontId="6" fillId="3" borderId="4" xfId="0" applyFont="1" applyFill="1" applyBorder="1"/>
    <xf numFmtId="0" fontId="6" fillId="3" borderId="14" xfId="0" applyFont="1" applyFill="1" applyBorder="1" applyAlignment="1">
      <alignment horizontal="center" vertical="center"/>
    </xf>
    <xf numFmtId="0" fontId="3" fillId="3" borderId="14" xfId="0" applyFont="1" applyFill="1" applyBorder="1"/>
    <xf numFmtId="0" fontId="3" fillId="3" borderId="16" xfId="0" applyFont="1" applyFill="1" applyBorder="1"/>
    <xf numFmtId="44" fontId="2" fillId="3" borderId="0" xfId="2" applyFont="1" applyFill="1" applyBorder="1" applyAlignment="1">
      <alignment vertical="center"/>
    </xf>
    <xf numFmtId="0" fontId="4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6" fillId="3" borderId="0" xfId="0" applyFont="1" applyFill="1" applyProtection="1">
      <protection locked="0" hidden="1"/>
    </xf>
    <xf numFmtId="164" fontId="21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right" vertical="center"/>
    </xf>
    <xf numFmtId="166" fontId="0" fillId="3" borderId="0" xfId="0" applyNumberFormat="1" applyFill="1" applyBorder="1" applyAlignment="1">
      <alignment horizontal="right" vertical="center"/>
    </xf>
    <xf numFmtId="0" fontId="19" fillId="3" borderId="15" xfId="0" applyFont="1" applyFill="1" applyBorder="1" applyAlignment="1">
      <alignment horizontal="left"/>
    </xf>
    <xf numFmtId="0" fontId="20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9" fillId="3" borderId="4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6" fontId="27" fillId="3" borderId="0" xfId="0" applyNumberFormat="1" applyFont="1" applyFill="1" applyBorder="1" applyAlignment="1">
      <alignment vertical="center" wrapText="1"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left"/>
    </xf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vertical="top"/>
    </xf>
    <xf numFmtId="164" fontId="3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 applyProtection="1">
      <alignment horizontal="center" vertical="center"/>
    </xf>
    <xf numFmtId="0" fontId="24" fillId="3" borderId="12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top"/>
      <protection locked="0"/>
    </xf>
    <xf numFmtId="164" fontId="23" fillId="3" borderId="14" xfId="0" applyNumberFormat="1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29" fillId="3" borderId="1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BackColor" ax:value="2147483652"/>
  <ax:ocxPr ax:name="DisplayStyle" ax:value="5"/>
  <ax:ocxPr ax:name="Size" ax:value="6011;699"/>
  <ax:ocxPr ax:name="Value" ax:value="1"/>
  <ax:ocxPr ax:name="Caption" ax:value="Retrait - Autres ( + 0 € )"/>
  <ax:ocxPr ax:name="GroupName" ax:value="BdC"/>
  <ax:ocxPr ax:name="FontName" ax:value="Calibri"/>
  <ax:ocxPr ax:name="FontHeight" ax:value="276"/>
  <ax:ocxPr ax:name="FontCharSet" ax:value="0"/>
  <ax:ocxPr ax:name="FontPitchAndFamily" ax:value="2"/>
</ax:ocx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PropertyBag">
  <ax:ocxPr ax:name="BackColor" ax:value="2147483652"/>
  <ax:ocxPr ax:name="DisplayStyle" ax:value="5"/>
  <ax:ocxPr ax:name="Size" ax:value="6011;699"/>
  <ax:ocxPr ax:name="Value" ax:value="0"/>
  <ax:ocxPr ax:name="Caption" ax:value="Transporteur ( + 30€ )"/>
  <ax:ocxPr ax:name="GroupName" ax:value="BdC"/>
  <ax:ocxPr ax:name="FontName" ax:value="Calibri"/>
  <ax:ocxPr ax:name="FontHeight" ax:value="276"/>
  <ax:ocxPr ax:name="FontCharSet" ax:value="0"/>
  <ax:ocxPr ax:name="FontPitchAndFamily" ax:value="2"/>
</ax:ocx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133351</xdr:colOff>
      <xdr:row>5</xdr:row>
      <xdr:rowOff>38877</xdr:rowOff>
    </xdr:from>
    <xdr:to>
      <xdr:col>3</xdr:col>
      <xdr:colOff>581025</xdr:colOff>
      <xdr:row>10</xdr:row>
      <xdr:rowOff>220619</xdr:rowOff>
    </xdr:to>
    <xdr:pic>
      <xdr:nvPicPr>
        <xdr:cNvPr id="2" name="Image 1" descr="Essai sur bouteilles 19 nov 2015 Rencontre et Conversation (1).jpg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714" r="48836"/>
        <a:stretch>
          <a:fillRect/>
        </a:stretch>
      </xdr:blipFill>
      <xdr:spPr>
        <a:xfrm>
          <a:off x="232411" y="2522997"/>
          <a:ext cx="760094" cy="1324742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13</xdr:row>
      <xdr:rowOff>176677</xdr:rowOff>
    </xdr:from>
    <xdr:to>
      <xdr:col>3</xdr:col>
      <xdr:colOff>447675</xdr:colOff>
      <xdr:row>19</xdr:row>
      <xdr:rowOff>61932</xdr:rowOff>
    </xdr:to>
    <xdr:pic>
      <xdr:nvPicPr>
        <xdr:cNvPr id="3" name="Image 2" descr="Essai sur bouteilles 19 nov 2015 Rencontre et Conversation (1).jpg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66964" t="5909" r="5386" b="5943"/>
        <a:stretch>
          <a:fillRect/>
        </a:stretch>
      </xdr:blipFill>
      <xdr:spPr>
        <a:xfrm>
          <a:off x="318135" y="4321957"/>
          <a:ext cx="541020" cy="1266567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22</xdr:row>
      <xdr:rowOff>47625</xdr:rowOff>
    </xdr:from>
    <xdr:to>
      <xdr:col>3</xdr:col>
      <xdr:colOff>503156</xdr:colOff>
      <xdr:row>26</xdr:row>
      <xdr:rowOff>200026</xdr:rowOff>
    </xdr:to>
    <xdr:pic>
      <xdr:nvPicPr>
        <xdr:cNvPr id="4" name="Image 3" descr="ansodelles bouteilles.jp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8614" r="20928"/>
        <a:stretch>
          <a:fillRect/>
        </a:stretch>
      </xdr:blipFill>
      <xdr:spPr>
        <a:xfrm>
          <a:off x="241935" y="6075045"/>
          <a:ext cx="672701" cy="1066800"/>
        </a:xfrm>
        <a:prstGeom prst="rect">
          <a:avLst/>
        </a:prstGeom>
      </xdr:spPr>
    </xdr:pic>
    <xdr:clientData/>
  </xdr:twoCellAnchor>
  <xdr:twoCellAnchor editAs="oneCell">
    <xdr:from>
      <xdr:col>3</xdr:col>
      <xdr:colOff>9265</xdr:colOff>
      <xdr:row>29</xdr:row>
      <xdr:rowOff>60396</xdr:rowOff>
    </xdr:from>
    <xdr:to>
      <xdr:col>3</xdr:col>
      <xdr:colOff>390525</xdr:colOff>
      <xdr:row>33</xdr:row>
      <xdr:rowOff>83575</xdr:rowOff>
    </xdr:to>
    <xdr:pic>
      <xdr:nvPicPr>
        <xdr:cNvPr id="5" name="Image 4" descr="btle etincelles new 2.png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31752" t="4091" r="37512" b="4990"/>
        <a:stretch/>
      </xdr:blipFill>
      <xdr:spPr>
        <a:xfrm>
          <a:off x="420745" y="7520376"/>
          <a:ext cx="381260" cy="1042990"/>
        </a:xfrm>
        <a:prstGeom prst="rect">
          <a:avLst/>
        </a:prstGeom>
      </xdr:spPr>
    </xdr:pic>
    <xdr:clientData/>
  </xdr:twoCellAnchor>
  <xdr:twoCellAnchor editAs="oneCell">
    <xdr:from>
      <xdr:col>13</xdr:col>
      <xdr:colOff>514350</xdr:colOff>
      <xdr:row>1</xdr:row>
      <xdr:rowOff>47626</xdr:rowOff>
    </xdr:from>
    <xdr:to>
      <xdr:col>16</xdr:col>
      <xdr:colOff>318621</xdr:colOff>
      <xdr:row>6</xdr:row>
      <xdr:rowOff>83295</xdr:rowOff>
    </xdr:to>
    <xdr:pic>
      <xdr:nvPicPr>
        <xdr:cNvPr id="7" name="Image 6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13987" b="30925"/>
        <a:stretch/>
      </xdr:blipFill>
      <xdr:spPr>
        <a:xfrm>
          <a:off x="7458075" y="47626"/>
          <a:ext cx="2794000" cy="1131044"/>
        </a:xfrm>
        <a:prstGeom prst="rect">
          <a:avLst/>
        </a:prstGeom>
      </xdr:spPr>
    </xdr:pic>
    <xdr:clientData/>
  </xdr:twoCellAnchor>
  <xdr:twoCellAnchor>
    <xdr:from>
      <xdr:col>5</xdr:col>
      <xdr:colOff>163286</xdr:colOff>
      <xdr:row>33</xdr:row>
      <xdr:rowOff>136071</xdr:rowOff>
    </xdr:from>
    <xdr:to>
      <xdr:col>5</xdr:col>
      <xdr:colOff>239486</xdr:colOff>
      <xdr:row>34</xdr:row>
      <xdr:rowOff>16328</xdr:rowOff>
    </xdr:to>
    <xdr:sp macro="" textlink="">
      <xdr:nvSpPr>
        <xdr:cNvPr id="9" name="Ellipse 8"/>
        <xdr:cNvSpPr/>
      </xdr:nvSpPr>
      <xdr:spPr>
        <a:xfrm>
          <a:off x="2318657" y="7576457"/>
          <a:ext cx="76200" cy="6531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  <xdr:oneCellAnchor>
    <xdr:from>
      <xdr:col>14</xdr:col>
      <xdr:colOff>220134</xdr:colOff>
      <xdr:row>29</xdr:row>
      <xdr:rowOff>0</xdr:rowOff>
    </xdr:from>
    <xdr:ext cx="431015" cy="264560"/>
    <xdr:sp macro="" textlink="">
      <xdr:nvSpPr>
        <xdr:cNvPr id="11" name="ZoneTexte 10"/>
        <xdr:cNvSpPr txBox="1"/>
      </xdr:nvSpPr>
      <xdr:spPr>
        <a:xfrm>
          <a:off x="8280401" y="6443133"/>
          <a:ext cx="43101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1100">
              <a:solidFill>
                <a:srgbClr val="FF0000"/>
              </a:solidFill>
            </a:rPr>
            <a:t>90 €</a:t>
          </a:r>
        </a:p>
      </xdr:txBody>
    </xdr:sp>
    <xdr:clientData/>
  </xdr:oneCellAnchor>
  <xdr:twoCellAnchor>
    <xdr:from>
      <xdr:col>14</xdr:col>
      <xdr:colOff>262466</xdr:colOff>
      <xdr:row>29</xdr:row>
      <xdr:rowOff>8466</xdr:rowOff>
    </xdr:from>
    <xdr:to>
      <xdr:col>14</xdr:col>
      <xdr:colOff>609600</xdr:colOff>
      <xdr:row>29</xdr:row>
      <xdr:rowOff>220132</xdr:rowOff>
    </xdr:to>
    <xdr:cxnSp macro="">
      <xdr:nvCxnSpPr>
        <xdr:cNvPr id="13" name="Connecteur droit 12"/>
        <xdr:cNvCxnSpPr/>
      </xdr:nvCxnSpPr>
      <xdr:spPr>
        <a:xfrm rot="10800000" flipV="1">
          <a:off x="8322733" y="6451599"/>
          <a:ext cx="347134" cy="21166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14</xdr:col>
      <xdr:colOff>42329</xdr:colOff>
      <xdr:row>31</xdr:row>
      <xdr:rowOff>16934</xdr:rowOff>
    </xdr:from>
    <xdr:ext cx="502510" cy="264560"/>
    <xdr:sp macro="" textlink="">
      <xdr:nvSpPr>
        <xdr:cNvPr id="15" name="ZoneTexte 14"/>
        <xdr:cNvSpPr txBox="1"/>
      </xdr:nvSpPr>
      <xdr:spPr>
        <a:xfrm>
          <a:off x="8102596" y="6917267"/>
          <a:ext cx="5025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fr-FR" sz="1100">
              <a:solidFill>
                <a:srgbClr val="FF0000"/>
              </a:solidFill>
            </a:rPr>
            <a:t>269 €</a:t>
          </a:r>
        </a:p>
      </xdr:txBody>
    </xdr:sp>
    <xdr:clientData/>
  </xdr:oneCellAnchor>
  <xdr:twoCellAnchor>
    <xdr:from>
      <xdr:col>14</xdr:col>
      <xdr:colOff>118521</xdr:colOff>
      <xdr:row>31</xdr:row>
      <xdr:rowOff>25412</xdr:rowOff>
    </xdr:from>
    <xdr:to>
      <xdr:col>14</xdr:col>
      <xdr:colOff>465655</xdr:colOff>
      <xdr:row>31</xdr:row>
      <xdr:rowOff>237078</xdr:rowOff>
    </xdr:to>
    <xdr:cxnSp macro="">
      <xdr:nvCxnSpPr>
        <xdr:cNvPr id="16" name="Connecteur droit 15"/>
        <xdr:cNvCxnSpPr/>
      </xdr:nvCxnSpPr>
      <xdr:spPr>
        <a:xfrm rot="10800000" flipV="1">
          <a:off x="8178788" y="6925745"/>
          <a:ext cx="347134" cy="211666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43"/>
  <sheetViews>
    <sheetView showGridLines="0" showRowColHeaders="0" tabSelected="1" view="pageBreakPreview" zoomScale="70" zoomScaleNormal="90" zoomScaleSheetLayoutView="70" workbookViewId="0">
      <selection activeCell="I6" sqref="I6"/>
    </sheetView>
  </sheetViews>
  <sheetFormatPr baseColWidth="10" defaultColWidth="11.44140625" defaultRowHeight="18"/>
  <cols>
    <col min="1" max="1" width="2" style="4" customWidth="1"/>
    <col min="2" max="2" width="1.44140625" style="4" customWidth="1"/>
    <col min="3" max="3" width="4.5546875" style="4" customWidth="1"/>
    <col min="4" max="4" width="11.33203125" style="3" customWidth="1"/>
    <col min="5" max="5" width="12.109375" style="5" customWidth="1"/>
    <col min="6" max="6" width="19.88671875" style="6" customWidth="1"/>
    <col min="7" max="7" width="12.44140625" style="4" bestFit="1" customWidth="1"/>
    <col min="8" max="8" width="2.33203125" style="1" customWidth="1"/>
    <col min="9" max="9" width="12.33203125" style="4" customWidth="1"/>
    <col min="10" max="10" width="12.6640625" style="4" customWidth="1"/>
    <col min="11" max="12" width="2.109375" style="4" customWidth="1"/>
    <col min="13" max="13" width="10.6640625" style="4" customWidth="1"/>
    <col min="14" max="14" width="11.44140625" style="4"/>
    <col min="15" max="15" width="14" style="4" bestFit="1" customWidth="1"/>
    <col min="16" max="16" width="18.33203125" style="4" customWidth="1"/>
    <col min="17" max="17" width="13.33203125" style="4" customWidth="1"/>
    <col min="18" max="18" width="11.44140625" style="4"/>
    <col min="19" max="19" width="2.33203125" style="4" customWidth="1"/>
    <col min="20" max="20" width="2.5546875" style="4" customWidth="1"/>
    <col min="21" max="16384" width="11.44140625" style="4"/>
  </cols>
  <sheetData>
    <row r="1" spans="1:20" ht="13.95" customHeight="1">
      <c r="A1" s="64"/>
      <c r="B1" s="64"/>
      <c r="C1" s="64"/>
      <c r="D1" s="65"/>
      <c r="E1" s="66"/>
      <c r="F1" s="67"/>
      <c r="G1" s="64"/>
      <c r="H1" s="68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25.8">
      <c r="A2" s="64"/>
      <c r="B2" s="14"/>
      <c r="C2" s="115" t="s">
        <v>15</v>
      </c>
      <c r="D2" s="115"/>
      <c r="E2" s="115"/>
      <c r="F2" s="115"/>
      <c r="G2" s="115"/>
      <c r="H2" s="115"/>
      <c r="I2" s="115"/>
      <c r="J2" s="115"/>
      <c r="K2" s="14"/>
      <c r="L2" s="98"/>
      <c r="M2" s="14"/>
      <c r="N2" s="14"/>
      <c r="O2" s="14"/>
      <c r="P2" s="14"/>
      <c r="Q2" s="14"/>
      <c r="R2" s="14"/>
      <c r="S2" s="14"/>
      <c r="T2" s="64"/>
    </row>
    <row r="3" spans="1:20" ht="6.6" customHeight="1">
      <c r="A3" s="64"/>
      <c r="B3" s="14"/>
      <c r="C3" s="18"/>
      <c r="D3" s="18"/>
      <c r="E3" s="19"/>
      <c r="F3" s="19"/>
      <c r="G3" s="19"/>
      <c r="H3" s="19"/>
      <c r="I3" s="19"/>
      <c r="J3" s="14"/>
      <c r="K3" s="14"/>
      <c r="L3" s="98"/>
      <c r="M3" s="14"/>
      <c r="N3" s="14"/>
      <c r="O3" s="14"/>
      <c r="P3" s="14"/>
      <c r="Q3" s="14"/>
      <c r="R3" s="14"/>
      <c r="S3" s="14"/>
      <c r="T3" s="64"/>
    </row>
    <row r="4" spans="1:20" s="13" customFormat="1">
      <c r="A4" s="64"/>
      <c r="B4" s="52"/>
      <c r="C4" s="52"/>
      <c r="D4" s="53"/>
      <c r="E4" s="54"/>
      <c r="F4" s="55"/>
      <c r="G4" s="120" t="s">
        <v>0</v>
      </c>
      <c r="H4" s="120"/>
      <c r="I4" s="54" t="s">
        <v>13</v>
      </c>
      <c r="J4" s="56" t="s">
        <v>1</v>
      </c>
      <c r="K4" s="52"/>
      <c r="L4" s="99"/>
      <c r="M4" s="14"/>
      <c r="N4" s="14"/>
      <c r="O4" s="14"/>
      <c r="P4" s="14"/>
      <c r="Q4" s="14"/>
      <c r="R4" s="14"/>
      <c r="S4" s="14"/>
      <c r="T4" s="64"/>
    </row>
    <row r="5" spans="1:20">
      <c r="A5" s="64"/>
      <c r="B5" s="16"/>
      <c r="C5" s="20" t="s">
        <v>2</v>
      </c>
      <c r="D5" s="21"/>
      <c r="E5" s="21"/>
      <c r="F5" s="22"/>
      <c r="G5" s="43" t="s">
        <v>3</v>
      </c>
      <c r="H5" s="23"/>
      <c r="I5" s="21"/>
      <c r="J5" s="21"/>
      <c r="K5" s="16"/>
      <c r="L5" s="100"/>
      <c r="M5" s="14"/>
      <c r="N5" s="14"/>
      <c r="O5" s="14"/>
      <c r="P5" s="14"/>
      <c r="Q5" s="14"/>
      <c r="R5" s="14"/>
      <c r="S5" s="14"/>
      <c r="T5" s="64"/>
    </row>
    <row r="6" spans="1:20">
      <c r="A6" s="64"/>
      <c r="B6" s="14"/>
      <c r="C6" s="47"/>
      <c r="D6" s="48"/>
      <c r="E6" s="24">
        <v>2018</v>
      </c>
      <c r="F6" s="25" t="s">
        <v>8</v>
      </c>
      <c r="G6" s="26">
        <v>12.5</v>
      </c>
      <c r="H6" s="27"/>
      <c r="I6" s="49"/>
      <c r="J6" s="31">
        <f>+I6*G6</f>
        <v>0</v>
      </c>
      <c r="K6" s="14"/>
      <c r="L6" s="98"/>
      <c r="M6" s="14"/>
      <c r="N6" s="14"/>
      <c r="O6" s="14"/>
      <c r="P6" s="14"/>
      <c r="Q6" s="14"/>
      <c r="R6" s="14"/>
      <c r="S6" s="14"/>
      <c r="T6" s="64"/>
    </row>
    <row r="7" spans="1:20">
      <c r="A7" s="64"/>
      <c r="B7" s="14"/>
      <c r="C7" s="47"/>
      <c r="D7" s="50"/>
      <c r="E7" s="24">
        <v>2017</v>
      </c>
      <c r="F7" s="25" t="s">
        <v>8</v>
      </c>
      <c r="G7" s="26">
        <v>12</v>
      </c>
      <c r="H7" s="27"/>
      <c r="I7" s="49"/>
      <c r="J7" s="31">
        <f t="shared" ref="J7:J30" si="0">+I7*G7</f>
        <v>0</v>
      </c>
      <c r="K7" s="14"/>
      <c r="L7" s="98"/>
      <c r="M7" s="14"/>
      <c r="N7" s="14"/>
      <c r="O7" s="14"/>
      <c r="P7" s="14"/>
      <c r="Q7" s="14"/>
      <c r="R7" s="14"/>
      <c r="S7" s="14"/>
      <c r="T7" s="64"/>
    </row>
    <row r="8" spans="1:20">
      <c r="A8" s="64"/>
      <c r="B8" s="14"/>
      <c r="C8" s="47"/>
      <c r="D8" s="50"/>
      <c r="E8" s="24">
        <v>2018</v>
      </c>
      <c r="F8" s="25" t="s">
        <v>7</v>
      </c>
      <c r="G8" s="26">
        <v>25</v>
      </c>
      <c r="H8" s="27"/>
      <c r="I8" s="49"/>
      <c r="J8" s="31">
        <f t="shared" si="0"/>
        <v>0</v>
      </c>
      <c r="K8" s="14"/>
      <c r="L8" s="98"/>
      <c r="M8" s="14" t="s">
        <v>16</v>
      </c>
      <c r="N8" s="14"/>
      <c r="O8" s="116"/>
      <c r="P8" s="116"/>
      <c r="Q8" s="116"/>
      <c r="R8" s="116"/>
      <c r="S8" s="14"/>
      <c r="T8" s="64"/>
    </row>
    <row r="9" spans="1:20">
      <c r="A9" s="64"/>
      <c r="B9" s="14"/>
      <c r="C9" s="47"/>
      <c r="D9" s="50"/>
      <c r="E9" s="24">
        <v>2017</v>
      </c>
      <c r="F9" s="25" t="s">
        <v>7</v>
      </c>
      <c r="G9" s="26">
        <v>24</v>
      </c>
      <c r="H9" s="27"/>
      <c r="I9" s="49"/>
      <c r="J9" s="31">
        <f t="shared" si="0"/>
        <v>0</v>
      </c>
      <c r="K9" s="14"/>
      <c r="L9" s="98"/>
      <c r="M9" s="14"/>
      <c r="N9" s="14"/>
      <c r="O9" s="14"/>
      <c r="P9" s="14"/>
      <c r="Q9" s="14"/>
      <c r="R9" s="14"/>
      <c r="S9" s="14"/>
      <c r="T9" s="64"/>
    </row>
    <row r="10" spans="1:20" s="2" customFormat="1">
      <c r="A10" s="69"/>
      <c r="B10" s="14"/>
      <c r="C10" s="47"/>
      <c r="D10" s="50"/>
      <c r="E10" s="24">
        <v>2015</v>
      </c>
      <c r="F10" s="25" t="s">
        <v>7</v>
      </c>
      <c r="G10" s="26">
        <v>27</v>
      </c>
      <c r="H10" s="27"/>
      <c r="I10" s="49"/>
      <c r="J10" s="31">
        <f t="shared" si="0"/>
        <v>0</v>
      </c>
      <c r="K10" s="14"/>
      <c r="L10" s="98"/>
      <c r="M10" s="14" t="s">
        <v>19</v>
      </c>
      <c r="N10" s="14"/>
      <c r="O10" s="14"/>
      <c r="P10" s="14"/>
      <c r="Q10" s="15"/>
      <c r="R10" s="15"/>
      <c r="S10" s="15"/>
      <c r="T10" s="69"/>
    </row>
    <row r="11" spans="1:20" s="7" customFormat="1">
      <c r="A11" s="70"/>
      <c r="B11" s="14"/>
      <c r="C11" s="47"/>
      <c r="D11" s="50"/>
      <c r="E11" s="24"/>
      <c r="F11" s="25"/>
      <c r="G11" s="26"/>
      <c r="H11" s="101"/>
      <c r="I11" s="102"/>
      <c r="J11" s="26"/>
      <c r="K11" s="14"/>
      <c r="L11" s="98"/>
      <c r="M11" s="117"/>
      <c r="N11" s="117"/>
      <c r="O11" s="117"/>
      <c r="P11" s="117"/>
      <c r="Q11" s="117"/>
      <c r="R11" s="117"/>
      <c r="S11" s="16"/>
      <c r="T11" s="70"/>
    </row>
    <row r="12" spans="1:20" ht="16.2" customHeight="1">
      <c r="A12" s="64"/>
      <c r="B12" s="14"/>
      <c r="C12" s="58"/>
      <c r="D12" s="58"/>
      <c r="E12" s="58"/>
      <c r="F12" s="59"/>
      <c r="G12" s="60"/>
      <c r="H12" s="61"/>
      <c r="I12" s="58"/>
      <c r="J12" s="60"/>
      <c r="K12" s="14"/>
      <c r="L12" s="98"/>
      <c r="M12" s="117"/>
      <c r="N12" s="117"/>
      <c r="O12" s="117"/>
      <c r="P12" s="117"/>
      <c r="Q12" s="117"/>
      <c r="R12" s="117"/>
      <c r="S12" s="14"/>
      <c r="T12" s="64"/>
    </row>
    <row r="13" spans="1:20">
      <c r="A13" s="64"/>
      <c r="B13" s="14"/>
      <c r="C13" s="33" t="s">
        <v>4</v>
      </c>
      <c r="D13" s="34"/>
      <c r="E13" s="28"/>
      <c r="F13" s="29"/>
      <c r="G13" s="28"/>
      <c r="H13" s="30"/>
      <c r="I13" s="35"/>
      <c r="J13" s="32"/>
      <c r="K13" s="14"/>
      <c r="L13" s="98"/>
      <c r="M13" s="14" t="s">
        <v>11</v>
      </c>
      <c r="N13" s="14"/>
      <c r="O13" s="14"/>
      <c r="P13" s="14" t="s">
        <v>12</v>
      </c>
      <c r="Q13" s="14"/>
      <c r="R13" s="14"/>
      <c r="S13" s="14"/>
      <c r="T13" s="64"/>
    </row>
    <row r="14" spans="1:20">
      <c r="A14" s="64"/>
      <c r="B14" s="14"/>
      <c r="C14" s="47"/>
      <c r="D14" s="48"/>
      <c r="E14" s="24">
        <v>2018</v>
      </c>
      <c r="F14" s="25" t="s">
        <v>8</v>
      </c>
      <c r="G14" s="26">
        <v>17</v>
      </c>
      <c r="H14" s="27"/>
      <c r="I14" s="49"/>
      <c r="J14" s="31">
        <f t="shared" si="0"/>
        <v>0</v>
      </c>
      <c r="K14" s="14"/>
      <c r="L14" s="98"/>
      <c r="M14" s="116"/>
      <c r="N14" s="116"/>
      <c r="O14" s="37"/>
      <c r="P14" s="116"/>
      <c r="Q14" s="116"/>
      <c r="R14" s="116"/>
      <c r="S14" s="14"/>
      <c r="T14" s="64"/>
    </row>
    <row r="15" spans="1:20">
      <c r="A15" s="64"/>
      <c r="B15" s="14"/>
      <c r="C15" s="47"/>
      <c r="D15" s="50"/>
      <c r="E15" s="24">
        <v>2017</v>
      </c>
      <c r="F15" s="25" t="s">
        <v>8</v>
      </c>
      <c r="G15" s="26">
        <v>16</v>
      </c>
      <c r="H15" s="27"/>
      <c r="I15" s="49"/>
      <c r="J15" s="31">
        <f t="shared" si="0"/>
        <v>0</v>
      </c>
      <c r="K15" s="14"/>
      <c r="L15" s="98"/>
      <c r="M15" s="14" t="s">
        <v>17</v>
      </c>
      <c r="N15" s="14"/>
      <c r="O15" s="14"/>
      <c r="P15" s="14" t="s">
        <v>26</v>
      </c>
      <c r="Q15" s="14"/>
      <c r="R15" s="14"/>
      <c r="S15" s="14"/>
      <c r="T15" s="64"/>
    </row>
    <row r="16" spans="1:20">
      <c r="A16" s="64"/>
      <c r="B16" s="14"/>
      <c r="C16" s="47"/>
      <c r="D16" s="50"/>
      <c r="E16" s="24">
        <v>2015</v>
      </c>
      <c r="F16" s="25" t="s">
        <v>8</v>
      </c>
      <c r="G16" s="26">
        <v>18</v>
      </c>
      <c r="H16" s="27"/>
      <c r="I16" s="49"/>
      <c r="J16" s="31">
        <f>+I16*G16</f>
        <v>0</v>
      </c>
      <c r="K16" s="14"/>
      <c r="L16" s="98"/>
      <c r="M16" s="118"/>
      <c r="N16" s="118"/>
      <c r="O16" s="14"/>
      <c r="P16" s="116"/>
      <c r="Q16" s="116"/>
      <c r="R16" s="116"/>
      <c r="S16" s="14"/>
      <c r="T16" s="64"/>
    </row>
    <row r="17" spans="1:20">
      <c r="A17" s="64"/>
      <c r="B17" s="17"/>
      <c r="C17" s="47"/>
      <c r="D17" s="50"/>
      <c r="E17" s="24">
        <v>2014</v>
      </c>
      <c r="F17" s="25" t="s">
        <v>8</v>
      </c>
      <c r="G17" s="26">
        <v>19</v>
      </c>
      <c r="H17" s="27"/>
      <c r="I17" s="49"/>
      <c r="J17" s="31">
        <f t="shared" si="0"/>
        <v>0</v>
      </c>
      <c r="K17" s="14"/>
      <c r="L17" s="98"/>
      <c r="M17" s="15"/>
      <c r="N17" s="15"/>
      <c r="O17" s="15"/>
      <c r="P17" s="15"/>
      <c r="Q17" s="14"/>
      <c r="R17" s="14"/>
      <c r="S17" s="14"/>
      <c r="T17" s="64"/>
    </row>
    <row r="18" spans="1:20">
      <c r="A18" s="64"/>
      <c r="B18" s="17"/>
      <c r="C18" s="47"/>
      <c r="D18" s="50"/>
      <c r="E18" s="24">
        <v>2017</v>
      </c>
      <c r="F18" s="25" t="s">
        <v>7</v>
      </c>
      <c r="G18" s="26">
        <v>32</v>
      </c>
      <c r="H18" s="27"/>
      <c r="I18" s="49"/>
      <c r="J18" s="31">
        <f t="shared" si="0"/>
        <v>0</v>
      </c>
      <c r="K18" s="14"/>
      <c r="L18" s="98"/>
      <c r="M18" s="14" t="s">
        <v>18</v>
      </c>
      <c r="N18" s="15"/>
      <c r="O18" s="15"/>
      <c r="P18" s="15"/>
      <c r="Q18" s="14"/>
      <c r="R18" s="14"/>
      <c r="S18" s="14"/>
      <c r="T18" s="64"/>
    </row>
    <row r="19" spans="1:20">
      <c r="A19" s="64"/>
      <c r="B19" s="17"/>
      <c r="C19" s="47"/>
      <c r="D19" s="50"/>
      <c r="E19" s="24">
        <v>2015</v>
      </c>
      <c r="F19" s="25" t="s">
        <v>7</v>
      </c>
      <c r="G19" s="26">
        <v>36</v>
      </c>
      <c r="H19" s="27"/>
      <c r="I19" s="49"/>
      <c r="J19" s="31">
        <f t="shared" si="0"/>
        <v>0</v>
      </c>
      <c r="K19" s="14"/>
      <c r="L19" s="98"/>
      <c r="M19" s="106"/>
      <c r="N19" s="106"/>
      <c r="O19" s="106"/>
      <c r="P19" s="106"/>
      <c r="Q19" s="106"/>
      <c r="R19" s="106"/>
      <c r="S19" s="15"/>
      <c r="T19" s="64"/>
    </row>
    <row r="20" spans="1:20">
      <c r="A20" s="64"/>
      <c r="B20" s="14"/>
      <c r="C20" s="47"/>
      <c r="D20" s="50"/>
      <c r="E20" s="24">
        <v>2018</v>
      </c>
      <c r="F20" s="25" t="s">
        <v>7</v>
      </c>
      <c r="G20" s="26">
        <v>34</v>
      </c>
      <c r="H20" s="27"/>
      <c r="I20" s="49"/>
      <c r="J20" s="31">
        <f t="shared" si="0"/>
        <v>0</v>
      </c>
      <c r="K20" s="14"/>
      <c r="L20" s="98"/>
      <c r="M20" s="106"/>
      <c r="N20" s="106"/>
      <c r="O20" s="106"/>
      <c r="P20" s="106"/>
      <c r="Q20" s="106"/>
      <c r="R20" s="106"/>
      <c r="S20" s="16"/>
      <c r="T20" s="64"/>
    </row>
    <row r="21" spans="1:20" ht="14.4" customHeight="1">
      <c r="A21" s="64"/>
      <c r="B21" s="14"/>
      <c r="C21" s="58"/>
      <c r="D21" s="58"/>
      <c r="E21" s="58"/>
      <c r="F21" s="59"/>
      <c r="G21" s="60"/>
      <c r="H21" s="61"/>
      <c r="I21" s="58"/>
      <c r="J21" s="60"/>
      <c r="K21" s="14"/>
      <c r="L21" s="98"/>
      <c r="M21" s="14"/>
      <c r="N21" s="14"/>
      <c r="O21" s="14"/>
      <c r="P21" s="14"/>
      <c r="Q21" s="14"/>
      <c r="R21" s="14"/>
      <c r="S21" s="14"/>
      <c r="T21" s="64"/>
    </row>
    <row r="22" spans="1:20">
      <c r="A22" s="64"/>
      <c r="B22" s="14"/>
      <c r="C22" s="33" t="s">
        <v>5</v>
      </c>
      <c r="D22" s="34"/>
      <c r="E22" s="28"/>
      <c r="F22" s="29"/>
      <c r="G22" s="28"/>
      <c r="H22" s="30"/>
      <c r="I22" s="35"/>
      <c r="J22" s="84"/>
      <c r="K22" s="14"/>
      <c r="L22" s="98"/>
      <c r="M22" s="14" t="s">
        <v>20</v>
      </c>
      <c r="N22" s="14"/>
      <c r="O22" s="14"/>
      <c r="P22" s="14"/>
      <c r="Q22" s="14"/>
      <c r="R22" s="14"/>
      <c r="S22" s="14"/>
      <c r="T22" s="64"/>
    </row>
    <row r="23" spans="1:20">
      <c r="A23" s="64"/>
      <c r="B23" s="14"/>
      <c r="C23" s="47"/>
      <c r="D23" s="48"/>
      <c r="E23" s="24">
        <v>2016</v>
      </c>
      <c r="F23" s="25" t="s">
        <v>10</v>
      </c>
      <c r="G23" s="26">
        <v>22.5</v>
      </c>
      <c r="H23" s="27"/>
      <c r="I23" s="49"/>
      <c r="J23" s="31">
        <f t="shared" si="0"/>
        <v>0</v>
      </c>
      <c r="K23" s="14"/>
      <c r="L23" s="98"/>
      <c r="M23" s="106"/>
      <c r="N23" s="106"/>
      <c r="O23" s="106"/>
      <c r="P23" s="106"/>
      <c r="Q23" s="106"/>
      <c r="R23" s="106"/>
      <c r="S23" s="14"/>
      <c r="T23" s="64"/>
    </row>
    <row r="24" spans="1:20">
      <c r="A24" s="64"/>
      <c r="B24" s="14"/>
      <c r="C24" s="47"/>
      <c r="D24" s="50"/>
      <c r="E24" s="24">
        <v>2015</v>
      </c>
      <c r="F24" s="25" t="s">
        <v>10</v>
      </c>
      <c r="G24" s="26">
        <v>20</v>
      </c>
      <c r="H24" s="27"/>
      <c r="I24" s="49"/>
      <c r="J24" s="31">
        <f t="shared" si="0"/>
        <v>0</v>
      </c>
      <c r="K24" s="14"/>
      <c r="L24" s="98"/>
      <c r="M24" s="106"/>
      <c r="N24" s="106"/>
      <c r="O24" s="106"/>
      <c r="P24" s="106"/>
      <c r="Q24" s="106"/>
      <c r="R24" s="106"/>
      <c r="S24" s="14"/>
      <c r="T24" s="64"/>
    </row>
    <row r="25" spans="1:20">
      <c r="A25" s="64"/>
      <c r="B25" s="14"/>
      <c r="C25" s="47"/>
      <c r="D25" s="50"/>
      <c r="E25" s="24">
        <v>2016</v>
      </c>
      <c r="F25" s="25" t="s">
        <v>7</v>
      </c>
      <c r="G25" s="26">
        <v>62</v>
      </c>
      <c r="H25" s="27"/>
      <c r="I25" s="49"/>
      <c r="J25" s="31">
        <f t="shared" si="0"/>
        <v>0</v>
      </c>
      <c r="K25" s="14"/>
      <c r="L25" s="98"/>
      <c r="M25" s="57" t="s">
        <v>21</v>
      </c>
      <c r="N25" s="14"/>
      <c r="O25" s="14"/>
      <c r="P25" s="14"/>
      <c r="Q25" s="14"/>
      <c r="R25" s="14"/>
      <c r="S25" s="14"/>
      <c r="T25" s="64"/>
    </row>
    <row r="26" spans="1:20">
      <c r="A26" s="64"/>
      <c r="B26" s="14"/>
      <c r="C26" s="47"/>
      <c r="D26" s="50"/>
      <c r="E26" s="24">
        <v>2015</v>
      </c>
      <c r="F26" s="25" t="s">
        <v>7</v>
      </c>
      <c r="G26" s="26">
        <v>57</v>
      </c>
      <c r="H26" s="27"/>
      <c r="I26" s="49"/>
      <c r="J26" s="31">
        <f t="shared" si="0"/>
        <v>0</v>
      </c>
      <c r="K26" s="14"/>
      <c r="L26" s="98"/>
      <c r="M26" s="97" t="s">
        <v>39</v>
      </c>
      <c r="N26" s="14"/>
      <c r="O26" s="14"/>
      <c r="P26" s="14"/>
      <c r="Q26" s="62"/>
      <c r="R26" s="96"/>
      <c r="S26" s="14"/>
      <c r="T26" s="64"/>
    </row>
    <row r="27" spans="1:20">
      <c r="A27" s="64"/>
      <c r="B27" s="14"/>
      <c r="C27" s="47"/>
      <c r="D27" s="50"/>
      <c r="E27" s="24">
        <v>2014</v>
      </c>
      <c r="F27" s="25" t="s">
        <v>7</v>
      </c>
      <c r="G27" s="26">
        <v>59</v>
      </c>
      <c r="H27" s="27"/>
      <c r="I27" s="49"/>
      <c r="J27" s="31">
        <f t="shared" si="0"/>
        <v>0</v>
      </c>
      <c r="K27" s="14"/>
      <c r="L27" s="98"/>
      <c r="M27" s="18" t="s">
        <v>38</v>
      </c>
      <c r="N27" s="14"/>
      <c r="O27" s="14"/>
      <c r="P27" s="14"/>
      <c r="Q27" s="14"/>
      <c r="R27" s="14"/>
      <c r="S27" s="14"/>
      <c r="T27" s="64"/>
    </row>
    <row r="28" spans="1:20" ht="16.2" customHeight="1">
      <c r="A28" s="64"/>
      <c r="B28" s="14"/>
      <c r="C28" s="58"/>
      <c r="D28" s="58"/>
      <c r="E28" s="58"/>
      <c r="F28" s="59"/>
      <c r="G28" s="60"/>
      <c r="H28" s="61"/>
      <c r="I28" s="58"/>
      <c r="J28" s="60"/>
      <c r="K28" s="14"/>
      <c r="L28" s="98"/>
      <c r="M28" s="98"/>
      <c r="N28" s="98"/>
      <c r="O28" s="98"/>
      <c r="P28" s="98"/>
      <c r="Q28" s="98"/>
      <c r="R28" s="98"/>
      <c r="S28" s="98"/>
      <c r="T28" s="64"/>
    </row>
    <row r="29" spans="1:20" ht="18" customHeight="1">
      <c r="A29" s="64"/>
      <c r="B29" s="14"/>
      <c r="C29" s="33" t="s">
        <v>6</v>
      </c>
      <c r="D29" s="34"/>
      <c r="E29" s="28"/>
      <c r="F29" s="29"/>
      <c r="G29" s="28"/>
      <c r="H29" s="30"/>
      <c r="I29" s="35"/>
      <c r="J29" s="32"/>
      <c r="K29" s="14"/>
      <c r="L29" s="14"/>
      <c r="M29" s="33" t="s">
        <v>32</v>
      </c>
      <c r="N29" s="91"/>
      <c r="O29" s="92"/>
      <c r="P29" s="94" t="s">
        <v>35</v>
      </c>
      <c r="Q29" s="92"/>
      <c r="R29" s="93"/>
      <c r="S29" s="35"/>
      <c r="T29" s="64"/>
    </row>
    <row r="30" spans="1:20" ht="18" customHeight="1">
      <c r="A30" s="64"/>
      <c r="B30" s="14"/>
      <c r="C30" s="47"/>
      <c r="D30" s="51"/>
      <c r="E30" s="41"/>
      <c r="F30" s="25" t="s">
        <v>8</v>
      </c>
      <c r="G30" s="26">
        <v>12.5</v>
      </c>
      <c r="H30" s="27"/>
      <c r="I30" s="42"/>
      <c r="J30" s="31">
        <f t="shared" si="0"/>
        <v>0</v>
      </c>
      <c r="K30" s="14"/>
      <c r="L30" s="14"/>
      <c r="M30" s="114" t="s">
        <v>33</v>
      </c>
      <c r="N30" s="114"/>
      <c r="O30" s="95">
        <v>80</v>
      </c>
      <c r="P30" s="42"/>
      <c r="Q30" s="31">
        <f>+P30*O30</f>
        <v>0</v>
      </c>
      <c r="R30" s="90"/>
      <c r="S30" s="35"/>
      <c r="T30" s="64"/>
    </row>
    <row r="31" spans="1:20" ht="18" customHeight="1">
      <c r="A31" s="64"/>
      <c r="B31" s="14"/>
      <c r="C31" s="45"/>
      <c r="D31" s="46"/>
      <c r="E31" s="37"/>
      <c r="F31" s="38"/>
      <c r="G31" s="14"/>
      <c r="H31" s="40"/>
      <c r="I31" s="14"/>
      <c r="J31" s="14"/>
      <c r="K31" s="14"/>
      <c r="L31" s="14"/>
      <c r="M31" s="119" t="s">
        <v>37</v>
      </c>
      <c r="N31" s="119"/>
      <c r="O31" s="119"/>
      <c r="P31" s="119"/>
      <c r="Q31" s="119"/>
      <c r="R31" s="90"/>
      <c r="S31" s="35"/>
      <c r="T31" s="64"/>
    </row>
    <row r="32" spans="1:20" ht="21.6" customHeight="1">
      <c r="A32" s="64"/>
      <c r="B32" s="14"/>
      <c r="C32" s="45"/>
      <c r="D32" s="46"/>
      <c r="E32" s="37"/>
      <c r="F32" s="103" t="s">
        <v>29</v>
      </c>
      <c r="G32" s="104"/>
      <c r="H32" s="105"/>
      <c r="I32" s="72"/>
      <c r="J32" s="80"/>
      <c r="K32" s="14"/>
      <c r="L32" s="14"/>
      <c r="M32" s="114" t="s">
        <v>34</v>
      </c>
      <c r="N32" s="114"/>
      <c r="O32" s="95">
        <v>235</v>
      </c>
      <c r="P32" s="42"/>
      <c r="Q32" s="31">
        <f>+P32*O32</f>
        <v>0</v>
      </c>
      <c r="R32" s="89"/>
      <c r="S32" s="14"/>
      <c r="T32" s="64"/>
    </row>
    <row r="33" spans="1:20" ht="21.6" customHeight="1">
      <c r="A33" s="64"/>
      <c r="B33" s="14"/>
      <c r="C33" s="45"/>
      <c r="D33" s="46"/>
      <c r="E33" s="107" t="s">
        <v>27</v>
      </c>
      <c r="F33" s="71"/>
      <c r="G33" s="59"/>
      <c r="H33" s="77"/>
      <c r="I33" s="87" t="s">
        <v>30</v>
      </c>
      <c r="J33" s="63">
        <f>+IF(SUM(I6:I30)+P30*6+P32*18&gt;23,0,IF(B37=TRUE,30,0))</f>
        <v>0</v>
      </c>
      <c r="K33" s="14"/>
      <c r="L33" s="14"/>
      <c r="M33" s="119" t="s">
        <v>40</v>
      </c>
      <c r="N33" s="119"/>
      <c r="O33" s="119"/>
      <c r="P33" s="119"/>
      <c r="Q33" s="119"/>
      <c r="R33" s="119"/>
      <c r="S33" s="14"/>
      <c r="T33" s="64"/>
    </row>
    <row r="34" spans="1:20" ht="14.4" customHeight="1">
      <c r="A34" s="64"/>
      <c r="B34" s="14"/>
      <c r="C34" s="45"/>
      <c r="D34" s="46"/>
      <c r="E34" s="107"/>
      <c r="F34" s="73"/>
      <c r="G34" s="74"/>
      <c r="H34" s="78"/>
      <c r="I34" s="75"/>
      <c r="J34" s="81"/>
      <c r="K34" s="14"/>
      <c r="L34" s="14"/>
      <c r="M34" s="108" t="s">
        <v>36</v>
      </c>
      <c r="N34" s="109"/>
      <c r="O34" s="109"/>
      <c r="P34" s="109"/>
      <c r="Q34" s="109"/>
      <c r="R34" s="110"/>
      <c r="S34" s="14"/>
      <c r="T34" s="64"/>
    </row>
    <row r="35" spans="1:20" ht="23.4" customHeight="1">
      <c r="A35" s="64"/>
      <c r="B35" s="14"/>
      <c r="C35" s="37"/>
      <c r="D35" s="37"/>
      <c r="E35" s="107"/>
      <c r="F35" s="88" t="s">
        <v>31</v>
      </c>
      <c r="G35" s="76"/>
      <c r="H35" s="79"/>
      <c r="I35" s="82" t="s">
        <v>14</v>
      </c>
      <c r="J35" s="63">
        <f>SUM(J6:J30)+J33</f>
        <v>0</v>
      </c>
      <c r="K35" s="14"/>
      <c r="L35" s="14"/>
      <c r="M35" s="111"/>
      <c r="N35" s="112"/>
      <c r="O35" s="112"/>
      <c r="P35" s="112"/>
      <c r="Q35" s="112"/>
      <c r="R35" s="113"/>
      <c r="S35" s="14"/>
      <c r="T35" s="64"/>
    </row>
    <row r="36" spans="1:20" ht="18.600000000000001" customHeight="1">
      <c r="A36" s="64"/>
      <c r="B36" s="14"/>
      <c r="C36" s="14"/>
      <c r="D36" s="36"/>
      <c r="E36" s="37"/>
      <c r="F36" s="38"/>
      <c r="G36" s="39"/>
      <c r="H36" s="40"/>
      <c r="I36" s="14"/>
      <c r="J36" s="14"/>
      <c r="K36" s="14"/>
      <c r="L36" s="14"/>
      <c r="M36" s="14"/>
      <c r="N36" s="14"/>
      <c r="O36" s="14"/>
      <c r="P36" s="14"/>
      <c r="Q36" s="14"/>
      <c r="R36" s="44"/>
      <c r="S36" s="85"/>
      <c r="T36" s="64"/>
    </row>
    <row r="37" spans="1:20" ht="17.25" customHeight="1">
      <c r="A37" s="64"/>
      <c r="B37" s="83" t="b">
        <v>0</v>
      </c>
      <c r="C37" s="14"/>
      <c r="D37" s="38" t="s">
        <v>22</v>
      </c>
      <c r="E37" s="37"/>
      <c r="F37" s="38" t="s">
        <v>23</v>
      </c>
      <c r="G37" s="39"/>
      <c r="H37" s="40"/>
      <c r="I37" s="14"/>
      <c r="J37" s="37" t="s">
        <v>24</v>
      </c>
      <c r="K37" s="14"/>
      <c r="L37" s="14"/>
      <c r="M37" s="14"/>
      <c r="N37" s="38" t="s">
        <v>9</v>
      </c>
      <c r="O37" s="44"/>
      <c r="P37" s="37" t="s">
        <v>25</v>
      </c>
      <c r="Q37" s="14"/>
      <c r="R37" s="44"/>
      <c r="S37" s="86" t="s">
        <v>28</v>
      </c>
      <c r="T37" s="64"/>
    </row>
    <row r="38" spans="1:20" ht="13.95" customHeight="1">
      <c r="A38" s="64"/>
      <c r="B38" s="64"/>
      <c r="C38" s="64"/>
      <c r="D38" s="65"/>
      <c r="E38" s="66"/>
      <c r="F38" s="67"/>
      <c r="G38" s="64"/>
      <c r="H38" s="68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</row>
    <row r="39" spans="1:20" ht="14.25" customHeight="1">
      <c r="K39" s="12"/>
      <c r="L39" s="12"/>
    </row>
    <row r="40" spans="1:20">
      <c r="K40" s="12"/>
      <c r="L40" s="12"/>
    </row>
    <row r="41" spans="1:20">
      <c r="F41" s="8"/>
      <c r="G41" s="9"/>
      <c r="H41" s="10"/>
      <c r="I41" s="10"/>
      <c r="J41" s="11"/>
    </row>
    <row r="42" spans="1:20">
      <c r="F42" s="11"/>
      <c r="G42" s="9"/>
      <c r="H42" s="10"/>
      <c r="I42" s="10"/>
      <c r="J42" s="11"/>
    </row>
    <row r="43" spans="1:20">
      <c r="F43" s="11"/>
      <c r="G43" s="9"/>
      <c r="H43" s="10"/>
      <c r="I43" s="10"/>
      <c r="J43" s="11"/>
    </row>
  </sheetData>
  <sheetProtection password="DC07" sheet="1" objects="1" scenarios="1" selectLockedCells="1"/>
  <mergeCells count="17">
    <mergeCell ref="C2:J2"/>
    <mergeCell ref="M19:R20"/>
    <mergeCell ref="O8:R8"/>
    <mergeCell ref="M11:R12"/>
    <mergeCell ref="M14:N14"/>
    <mergeCell ref="P14:R14"/>
    <mergeCell ref="P16:R16"/>
    <mergeCell ref="M16:N16"/>
    <mergeCell ref="G4:H4"/>
    <mergeCell ref="F32:H32"/>
    <mergeCell ref="M23:R24"/>
    <mergeCell ref="E33:E35"/>
    <mergeCell ref="M34:R35"/>
    <mergeCell ref="M30:N30"/>
    <mergeCell ref="M32:N32"/>
    <mergeCell ref="M31:Q31"/>
    <mergeCell ref="M33:R33"/>
  </mergeCells>
  <printOptions horizontalCentered="1"/>
  <pageMargins left="0.17" right="0.15748031496062992" top="0.22" bottom="0" header="0.31496062992125984" footer="0.31496062992125984"/>
  <pageSetup paperSize="9" scale="80" orientation="landscape" r:id="rId1"/>
  <drawing r:id="rId2"/>
  <legacyDrawing r:id="rId3"/>
  <controls>
    <control shapeId="1034" r:id="rId4" name="OptionButton1"/>
    <control shapeId="1036" r:id="rId5" name="OptionButton2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BdC</vt:lpstr>
      <vt:lpstr>BdC!Zone_d_impression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Utilisateur Windows</cp:lastModifiedBy>
  <cp:revision/>
  <cp:lastPrinted>2020-12-21T11:19:45Z</cp:lastPrinted>
  <dcterms:created xsi:type="dcterms:W3CDTF">2015-02-07T15:50:45Z</dcterms:created>
  <dcterms:modified xsi:type="dcterms:W3CDTF">2020-12-21T11:24:35Z</dcterms:modified>
</cp:coreProperties>
</file>